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Для Бейджей, знаков, брелоков" sheetId="1" r:id="rId3"/>
  </sheets>
  <definedNames/>
  <calcPr/>
</workbook>
</file>

<file path=xl/sharedStrings.xml><?xml version="1.0" encoding="utf-8"?>
<sst xmlns="http://schemas.openxmlformats.org/spreadsheetml/2006/main" count="38" uniqueCount="23">
  <si>
    <t>8(800) 500-71-72</t>
  </si>
  <si>
    <t>Курс</t>
  </si>
  <si>
    <t>Номенклатура</t>
  </si>
  <si>
    <t>Кол-во в упаковке</t>
  </si>
  <si>
    <t>Цена за шт $</t>
  </si>
  <si>
    <t>Цена за шт ₽</t>
  </si>
  <si>
    <t>Цена за шт ₽ от 1000 шт</t>
  </si>
  <si>
    <t>Цена за шт ₽ от 5000 шт</t>
  </si>
  <si>
    <t>Ед.изм</t>
  </si>
  <si>
    <t>Магнитная Застежка для бейджа 44х13 (металл)</t>
  </si>
  <si>
    <t>шт</t>
  </si>
  <si>
    <t>Магнитная Застежка для бейджа 44х13 (пластик)</t>
  </si>
  <si>
    <t>Магнитная Застежка для бейджа 32х12 (пластик)</t>
  </si>
  <si>
    <t>Магнитная Застежка для бейджа Д17 (металл)</t>
  </si>
  <si>
    <t>Ответная часть к магниту Д15 с клеем 3М</t>
  </si>
  <si>
    <t>Ответная часть к магниту Д17 с клеем 3М</t>
  </si>
  <si>
    <t>Цанговое крепление "бабочка" золото</t>
  </si>
  <si>
    <t>Цанговое крепление "бабочка" серебро</t>
  </si>
  <si>
    <t>ЦЕПОЧКА ДЛЯ БРЕЛОКОВ, КОЛЬЧУГА С КАРАБИНОМ (цвет серебро)</t>
  </si>
  <si>
    <t>ЦЕПОЧКА ДЛЯ БРЕЛОКОВ, КОЛЬЧУГА С КАРАБИНОМ (цвет золото)</t>
  </si>
  <si>
    <t>ЦЕПОЧКА ДЛЯ БРЕЛКОВ, ШТАМПОВАННАЯ С ПЕРЕХОДНИКОМ (цвет сереборо)</t>
  </si>
  <si>
    <t>ЦЕПОЧКА ДЛЯ БРЕЛКОВ, ШТАМПОВАННАЯ С ПЕРЕХОДНИКОМ (цвет золото)</t>
  </si>
  <si>
    <t>ЦЕПОЧКА ДЛЯ БРЕЛОКОВ, ЗМЕЙКА (цвет золото)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</si>
</sst>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5">
    <font>
      <sz val="10.0"/>
      <color rgb="FF000000"/>
      <name val="Arial"/>
    </font>
    <font>
      <b/>
      <u/>
      <sz val="16.0"/>
      <color rgb="FF0000CC"/>
      <name val="Arial"/>
    </font>
    <font/>
    <font>
      <sz val="10.0"/>
      <color rgb="FF0000CC"/>
      <name val="Arial"/>
    </font>
    <font>
      <b/>
      <sz val="15.0"/>
      <color rgb="FF0000CC"/>
      <name val="Arial"/>
    </font>
    <font>
      <b/>
      <u/>
      <sz val="15.0"/>
      <color rgb="FF000000"/>
      <name val="Arial"/>
    </font>
    <font>
      <sz val="10.0"/>
      <color rgb="FFDDDDDD"/>
      <name val="Arial"/>
    </font>
    <font>
      <i/>
      <u/>
      <sz val="16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10.0"/>
      <name val="Arial"/>
    </font>
    <font>
      <b/>
      <u/>
      <sz val="10.0"/>
      <name val="Arial"/>
    </font>
    <font>
      <b/>
      <sz val="10.0"/>
      <color rgb="FFFFFFFF"/>
      <name val="Arial"/>
    </font>
    <font>
      <b/>
      <u/>
      <sz val="10.0"/>
      <name val="Arial"/>
    </font>
    <font>
      <b/>
      <u/>
      <sz val="15.0"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99"/>
        <bgColor rgb="FF000099"/>
      </patternFill>
    </fill>
    <fill>
      <patternFill patternType="solid">
        <fgColor rgb="FFDDDDDD"/>
        <bgColor rgb="FFDDDDDD"/>
      </patternFill>
    </fill>
    <fill>
      <patternFill patternType="solid">
        <fgColor rgb="FF0066CC"/>
        <bgColor rgb="FF0066CC"/>
      </patternFill>
    </fill>
    <fill>
      <patternFill patternType="solid">
        <fgColor rgb="FFEEEEEE"/>
        <bgColor rgb="FFEEEEEE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bottom" wrapText="1"/>
    </xf>
    <xf borderId="5" fillId="2" fontId="3" numFmtId="0" xfId="0" applyAlignment="1" applyBorder="1" applyFont="1">
      <alignment horizontal="center" shrinkToFit="0" vertical="bottom" wrapText="1"/>
    </xf>
    <xf borderId="6" fillId="2" fontId="4" numFmtId="0" xfId="0" applyAlignment="1" applyBorder="1" applyFont="1">
      <alignment horizontal="center" shrinkToFit="0" vertical="bottom" wrapText="1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5" fillId="2" fontId="0" numFmtId="0" xfId="0" applyAlignment="1" applyBorder="1" applyFont="1">
      <alignment horizontal="center" shrinkToFit="0" vertical="bottom" wrapText="1"/>
    </xf>
    <xf borderId="6" fillId="2" fontId="5" numFmtId="0" xfId="0" applyAlignment="1" applyBorder="1" applyFont="1">
      <alignment horizontal="center" shrinkToFit="0" vertical="bottom" wrapText="1"/>
    </xf>
    <xf borderId="10" fillId="0" fontId="2" numFmtId="0" xfId="0" applyBorder="1" applyFont="1"/>
    <xf borderId="5" fillId="2" fontId="6" numFmtId="0" xfId="0" applyAlignment="1" applyBorder="1" applyFont="1">
      <alignment horizontal="center" shrinkToFit="0" vertical="bottom" wrapText="1"/>
    </xf>
    <xf borderId="6" fillId="2" fontId="7" numFmtId="0" xfId="0" applyAlignment="1" applyBorder="1" applyFont="1">
      <alignment horizontal="center" shrinkToFit="0" vertical="bottom" wrapText="1"/>
    </xf>
    <xf borderId="11" fillId="3" fontId="8" numFmtId="0" xfId="0" applyAlignment="1" applyBorder="1" applyFill="1" applyFont="1">
      <alignment horizontal="center" shrinkToFit="0" vertical="bottom" wrapText="1"/>
    </xf>
    <xf borderId="11" fillId="2" fontId="9" numFmtId="0" xfId="0" applyAlignment="1" applyBorder="1" applyFont="1">
      <alignment horizontal="center" shrinkToFit="0" vertical="bottom" wrapText="1"/>
    </xf>
    <xf borderId="11" fillId="2" fontId="10" numFmtId="0" xfId="0" applyAlignment="1" applyBorder="1" applyFont="1">
      <alignment horizontal="center" shrinkToFit="0" vertical="bottom" wrapText="1"/>
    </xf>
    <xf borderId="11" fillId="4" fontId="11" numFmtId="164" xfId="0" applyAlignment="1" applyBorder="1" applyFill="1" applyFont="1" applyNumberFormat="1">
      <alignment horizontal="center" shrinkToFit="0" vertical="bottom" wrapText="1"/>
    </xf>
    <xf borderId="11" fillId="5" fontId="12" numFmtId="2" xfId="0" applyAlignment="1" applyBorder="1" applyFill="1" applyFont="1" applyNumberFormat="1">
      <alignment horizontal="center" shrinkToFit="0" vertical="bottom" wrapText="1"/>
    </xf>
    <xf borderId="11" fillId="2" fontId="10" numFmtId="2" xfId="0" applyAlignment="1" applyBorder="1" applyFont="1" applyNumberFormat="1">
      <alignment horizontal="center" shrinkToFit="0" vertical="bottom" wrapText="1"/>
    </xf>
    <xf borderId="11" fillId="2" fontId="13" numFmtId="164" xfId="0" applyAlignment="1" applyBorder="1" applyFont="1" applyNumberFormat="1">
      <alignment horizontal="center" shrinkToFit="0" vertical="bottom" wrapText="1"/>
    </xf>
    <xf borderId="11" fillId="2" fontId="8" numFmtId="0" xfId="0" applyAlignment="1" applyBorder="1" applyFont="1">
      <alignment horizontal="center" shrinkToFit="0" vertical="bottom" wrapText="1"/>
    </xf>
    <xf borderId="12" fillId="6" fontId="10" numFmtId="0" xfId="0" applyAlignment="1" applyBorder="1" applyFill="1" applyFont="1">
      <alignment shrinkToFit="0" vertical="bottom" wrapText="0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0" fillId="0" fontId="14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1</xdr:row>
      <xdr:rowOff>200025</xdr:rowOff>
    </xdr:from>
    <xdr:to>
      <xdr:col>1</xdr:col>
      <xdr:colOff>0</xdr:colOff>
      <xdr:row>4</xdr:row>
      <xdr:rowOff>76200</xdr:rowOff>
    </xdr:to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371850" cy="5905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28575</xdr:colOff>
      <xdr:row>17</xdr:row>
      <xdr:rowOff>38100</xdr:rowOff>
    </xdr:from>
    <xdr:to>
      <xdr:col>7</xdr:col>
      <xdr:colOff>28575</xdr:colOff>
      <xdr:row>27</xdr:row>
      <xdr:rowOff>9525</xdr:rowOff>
    </xdr:to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7553325" cy="16097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7F"/>
  </sheetPr>
  <sheetViews>
    <sheetView workbookViewId="0"/>
  </sheetViews>
  <sheetFormatPr customHeight="1" defaultColWidth="14.43" defaultRowHeight="15.75"/>
  <cols>
    <col customWidth="1" min="1" max="1" width="50.57"/>
    <col customWidth="1" min="2" max="2" width="10.86"/>
    <col customWidth="1" min="3" max="3" width="8.43"/>
    <col customWidth="1" min="4" max="7" width="10.86"/>
  </cols>
  <sheetData>
    <row r="1" ht="21.0" customHeight="1">
      <c r="A1" s="1" t="str">
        <f>HYPERLINK("http://www.magsys.ru/","ООО Магнитные Системы www.magsys.ru")</f>
        <v>ООО Магнитные Системы www.magsys.ru</v>
      </c>
      <c r="B1" s="2"/>
      <c r="C1" s="2"/>
      <c r="D1" s="2"/>
      <c r="E1" s="2"/>
      <c r="F1" s="2"/>
      <c r="G1" s="3"/>
    </row>
    <row r="2" ht="18.75" customHeight="1">
      <c r="A2" s="4"/>
      <c r="B2" s="5"/>
      <c r="C2" s="5"/>
      <c r="D2" s="5"/>
      <c r="E2" s="6" t="s">
        <v>0</v>
      </c>
      <c r="F2" s="7"/>
      <c r="G2" s="8"/>
    </row>
    <row r="3" ht="21.0" customHeight="1">
      <c r="A3" s="9"/>
      <c r="B3" s="10"/>
      <c r="C3" s="10"/>
      <c r="D3" s="10"/>
      <c r="E3" s="11" t="str">
        <f>HYPERLINK("mailto:info@magsys.ru","info@magsys.ru")</f>
        <v>info@magsys.ru</v>
      </c>
      <c r="F3" s="7"/>
      <c r="G3" s="8"/>
    </row>
    <row r="4" ht="16.5" customHeight="1">
      <c r="A4" s="9"/>
      <c r="B4" s="10"/>
      <c r="C4" s="10"/>
      <c r="D4" s="10"/>
      <c r="E4" s="10"/>
      <c r="F4" s="10"/>
      <c r="G4" s="10"/>
    </row>
    <row r="5" ht="12.75" customHeight="1">
      <c r="A5" s="12"/>
      <c r="B5" s="10"/>
      <c r="C5" s="10"/>
      <c r="D5" s="10"/>
      <c r="E5" s="10"/>
      <c r="F5" s="10" t="s">
        <v>1</v>
      </c>
      <c r="G5" s="13">
        <v>58.0</v>
      </c>
    </row>
    <row r="6" ht="12.75" customHeight="1">
      <c r="A6" s="10"/>
      <c r="B6" s="10"/>
      <c r="C6" s="10"/>
      <c r="D6" s="10"/>
      <c r="E6" s="10"/>
      <c r="F6" s="10"/>
      <c r="G6" s="10"/>
    </row>
    <row r="7" ht="12.75" customHeight="1">
      <c r="A7" s="10"/>
      <c r="B7" s="10"/>
      <c r="C7" s="10"/>
      <c r="D7" s="10"/>
      <c r="E7" s="10"/>
      <c r="F7" s="10"/>
      <c r="G7" s="10"/>
    </row>
    <row r="8" ht="17.25" customHeight="1">
      <c r="A8" s="14" t="str">
        <f>HYPERLINK("http://www.magsys.ru/catalog/magnitnye_krepleniya/","Застежка магнит для Бейджа")</f>
        <v>Застежка магнит для Бейджа</v>
      </c>
      <c r="B8" s="7"/>
      <c r="C8" s="7"/>
      <c r="D8" s="7"/>
      <c r="E8" s="7"/>
      <c r="F8" s="7"/>
      <c r="G8" s="8"/>
    </row>
    <row r="9" ht="38.25" customHeight="1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</row>
    <row r="10" ht="15.0" customHeight="1">
      <c r="A10" s="16" t="s">
        <v>9</v>
      </c>
      <c r="B10" s="17">
        <v>132.0</v>
      </c>
      <c r="C10" s="18">
        <v>0.294</v>
      </c>
      <c r="D10" s="19">
        <f t="shared" ref="D10:D17" si="1">C10*$G$5</f>
        <v>17.052</v>
      </c>
      <c r="E10" s="20">
        <f t="shared" ref="E10:E17" si="2">D10/1.13</f>
        <v>15.09026549</v>
      </c>
      <c r="F10" s="20">
        <f t="shared" ref="F10:F15" si="3">D10/1.16</f>
        <v>14.7</v>
      </c>
      <c r="G10" s="17" t="s">
        <v>10</v>
      </c>
    </row>
    <row r="11" ht="15.0" customHeight="1">
      <c r="A11" s="16" t="s">
        <v>11</v>
      </c>
      <c r="B11" s="17">
        <v>100.0</v>
      </c>
      <c r="C11" s="18">
        <v>0.334</v>
      </c>
      <c r="D11" s="19">
        <f t="shared" si="1"/>
        <v>19.372</v>
      </c>
      <c r="E11" s="20">
        <f t="shared" si="2"/>
        <v>17.14336283</v>
      </c>
      <c r="F11" s="20">
        <f t="shared" si="3"/>
        <v>16.7</v>
      </c>
      <c r="G11" s="17" t="s">
        <v>10</v>
      </c>
    </row>
    <row r="12" ht="15.0" customHeight="1">
      <c r="A12" s="16" t="s">
        <v>12</v>
      </c>
      <c r="B12" s="17">
        <v>100.0</v>
      </c>
      <c r="C12" s="18">
        <v>0.317</v>
      </c>
      <c r="D12" s="19">
        <f t="shared" si="1"/>
        <v>18.386</v>
      </c>
      <c r="E12" s="20">
        <f t="shared" si="2"/>
        <v>16.27079646</v>
      </c>
      <c r="F12" s="20">
        <f t="shared" si="3"/>
        <v>15.85</v>
      </c>
      <c r="G12" s="17" t="s">
        <v>10</v>
      </c>
    </row>
    <row r="13" ht="15.0" customHeight="1">
      <c r="A13" s="16" t="s">
        <v>13</v>
      </c>
      <c r="B13" s="17">
        <v>100.0</v>
      </c>
      <c r="C13" s="21">
        <v>0.258</v>
      </c>
      <c r="D13" s="19">
        <f t="shared" si="1"/>
        <v>14.964</v>
      </c>
      <c r="E13" s="20">
        <f t="shared" si="2"/>
        <v>13.24247788</v>
      </c>
      <c r="F13" s="20">
        <f t="shared" si="3"/>
        <v>12.9</v>
      </c>
      <c r="G13" s="17" t="s">
        <v>10</v>
      </c>
    </row>
    <row r="14" ht="15.0" customHeight="1">
      <c r="A14" s="16" t="s">
        <v>14</v>
      </c>
      <c r="B14" s="17">
        <v>100.0</v>
      </c>
      <c r="C14" s="21">
        <v>0.058</v>
      </c>
      <c r="D14" s="19">
        <f t="shared" si="1"/>
        <v>3.364</v>
      </c>
      <c r="E14" s="20">
        <f t="shared" si="2"/>
        <v>2.97699115</v>
      </c>
      <c r="F14" s="20">
        <f t="shared" si="3"/>
        <v>2.9</v>
      </c>
      <c r="G14" s="17" t="s">
        <v>10</v>
      </c>
    </row>
    <row r="15" ht="16.5" customHeight="1">
      <c r="A15" s="16" t="s">
        <v>15</v>
      </c>
      <c r="B15" s="17">
        <v>100.0</v>
      </c>
      <c r="C15" s="21">
        <v>0.066</v>
      </c>
      <c r="D15" s="19">
        <f t="shared" si="1"/>
        <v>3.828</v>
      </c>
      <c r="E15" s="20">
        <f t="shared" si="2"/>
        <v>3.387610619</v>
      </c>
      <c r="F15" s="20">
        <f t="shared" si="3"/>
        <v>3.3</v>
      </c>
      <c r="G15" s="17" t="s">
        <v>10</v>
      </c>
    </row>
    <row r="16" ht="16.5" customHeight="1">
      <c r="A16" s="16" t="s">
        <v>16</v>
      </c>
      <c r="B16" s="17">
        <v>500.0</v>
      </c>
      <c r="C16" s="22">
        <v>0.052</v>
      </c>
      <c r="D16" s="19">
        <f t="shared" si="1"/>
        <v>3.016</v>
      </c>
      <c r="E16" s="20">
        <f t="shared" si="2"/>
        <v>2.669026549</v>
      </c>
      <c r="F16" s="20">
        <f t="shared" ref="F16:F17" si="4">E16/1.05</f>
        <v>2.541930046</v>
      </c>
      <c r="G16" s="17" t="s">
        <v>10</v>
      </c>
    </row>
    <row r="17" ht="16.5" customHeight="1">
      <c r="A17" s="16" t="s">
        <v>17</v>
      </c>
      <c r="B17" s="17">
        <v>500.0</v>
      </c>
      <c r="C17" s="22">
        <v>0.052</v>
      </c>
      <c r="D17" s="19">
        <f t="shared" si="1"/>
        <v>3.016</v>
      </c>
      <c r="E17" s="20">
        <f t="shared" si="2"/>
        <v>2.669026549</v>
      </c>
      <c r="F17" s="20">
        <f t="shared" si="4"/>
        <v>2.541930046</v>
      </c>
      <c r="G17" s="17" t="s">
        <v>10</v>
      </c>
    </row>
    <row r="18" ht="12.75" customHeight="1">
      <c r="A18" s="23"/>
      <c r="B18" s="24"/>
      <c r="C18" s="24"/>
      <c r="D18" s="24"/>
      <c r="E18" s="24"/>
      <c r="F18" s="24"/>
      <c r="G18" s="25"/>
    </row>
    <row r="19" ht="12.75" customHeight="1">
      <c r="A19" s="26"/>
      <c r="G19" s="27"/>
    </row>
    <row r="20" ht="12.75" customHeight="1">
      <c r="A20" s="26"/>
      <c r="G20" s="27"/>
    </row>
    <row r="21" ht="12.75" customHeight="1">
      <c r="A21" s="26"/>
      <c r="G21" s="27"/>
    </row>
    <row r="22" ht="12.75" customHeight="1">
      <c r="A22" s="26"/>
      <c r="G22" s="27"/>
    </row>
    <row r="23" ht="12.75" customHeight="1">
      <c r="A23" s="26"/>
      <c r="G23" s="27"/>
    </row>
    <row r="24" ht="12.75" customHeight="1">
      <c r="A24" s="26"/>
      <c r="G24" s="27"/>
    </row>
    <row r="25" ht="12.75" customHeight="1">
      <c r="A25" s="26"/>
      <c r="G25" s="27"/>
    </row>
    <row r="26" ht="12.75" customHeight="1">
      <c r="A26" s="26"/>
      <c r="G26" s="27"/>
    </row>
    <row r="27" ht="14.25" customHeight="1">
      <c r="A27" s="28"/>
      <c r="B27" s="29"/>
      <c r="C27" s="29"/>
      <c r="D27" s="29"/>
      <c r="E27" s="29"/>
      <c r="F27" s="29"/>
      <c r="G27" s="30"/>
    </row>
    <row r="28" ht="21.75" customHeight="1">
      <c r="A28" s="31" t="str">
        <f>HYPERLINK("http://www.magsys.ru/","Еще больше материалов на нашем сайте www.magsys.ru")</f>
        <v>Еще больше материалов на нашем сайте www.magsys.ru</v>
      </c>
    </row>
    <row r="29" ht="24.75" customHeight="1">
      <c r="A29" s="16" t="s">
        <v>18</v>
      </c>
      <c r="B29" s="17">
        <v>100.0</v>
      </c>
      <c r="C29" s="22">
        <v>0.082</v>
      </c>
      <c r="D29" s="19">
        <f t="shared" ref="D29:D36" si="5">C29*$G$5</f>
        <v>4.756</v>
      </c>
      <c r="E29" s="20">
        <f t="shared" ref="E29:E36" si="6">D29/1.13</f>
        <v>4.208849558</v>
      </c>
      <c r="F29" s="20">
        <f t="shared" ref="F29:F36" si="7">E29/1.05</f>
        <v>4.00842815</v>
      </c>
      <c r="G29" s="17" t="s">
        <v>10</v>
      </c>
    </row>
    <row r="30" ht="24.75" customHeight="1">
      <c r="A30" s="16" t="s">
        <v>19</v>
      </c>
      <c r="B30" s="17">
        <v>100.0</v>
      </c>
      <c r="C30" s="22">
        <v>0.114</v>
      </c>
      <c r="D30" s="19">
        <f t="shared" si="5"/>
        <v>6.612</v>
      </c>
      <c r="E30" s="20">
        <f t="shared" si="6"/>
        <v>5.851327434</v>
      </c>
      <c r="F30" s="20">
        <f t="shared" si="7"/>
        <v>5.572692794</v>
      </c>
      <c r="G30" s="17" t="s">
        <v>10</v>
      </c>
    </row>
    <row r="31" ht="26.25" customHeight="1">
      <c r="A31" s="16" t="s">
        <v>20</v>
      </c>
      <c r="B31" s="17">
        <v>100.0</v>
      </c>
      <c r="C31" s="22">
        <v>0.082</v>
      </c>
      <c r="D31" s="19">
        <f t="shared" si="5"/>
        <v>4.756</v>
      </c>
      <c r="E31" s="20">
        <f t="shared" si="6"/>
        <v>4.208849558</v>
      </c>
      <c r="F31" s="20">
        <f t="shared" si="7"/>
        <v>4.00842815</v>
      </c>
      <c r="G31" s="17" t="s">
        <v>10</v>
      </c>
    </row>
    <row r="32" ht="26.25" customHeight="1">
      <c r="A32" s="16" t="s">
        <v>21</v>
      </c>
      <c r="B32" s="17">
        <v>100.0</v>
      </c>
      <c r="C32" s="22">
        <v>0.07</v>
      </c>
      <c r="D32" s="19">
        <f t="shared" si="5"/>
        <v>4.06</v>
      </c>
      <c r="E32" s="20">
        <f t="shared" si="6"/>
        <v>3.592920354</v>
      </c>
      <c r="F32" s="20">
        <f t="shared" si="7"/>
        <v>3.421828909</v>
      </c>
      <c r="G32" s="17" t="s">
        <v>10</v>
      </c>
    </row>
    <row r="33" ht="12.75" customHeight="1">
      <c r="A33" s="16" t="s">
        <v>22</v>
      </c>
      <c r="B33" s="17">
        <v>100.0</v>
      </c>
      <c r="C33" s="22">
        <v>0.114</v>
      </c>
      <c r="D33" s="19">
        <f t="shared" si="5"/>
        <v>6.612</v>
      </c>
      <c r="E33" s="20">
        <f t="shared" si="6"/>
        <v>5.851327434</v>
      </c>
      <c r="F33" s="20">
        <f t="shared" si="7"/>
        <v>5.572692794</v>
      </c>
      <c r="G33" s="17" t="s">
        <v>10</v>
      </c>
    </row>
    <row r="34" ht="12.75" customHeight="1">
      <c r="A34" s="16"/>
      <c r="B34" s="17"/>
      <c r="C34" s="22"/>
      <c r="D34" s="19">
        <f t="shared" si="5"/>
        <v>0</v>
      </c>
      <c r="E34" s="20">
        <f t="shared" si="6"/>
        <v>0</v>
      </c>
      <c r="F34" s="20">
        <f t="shared" si="7"/>
        <v>0</v>
      </c>
      <c r="G34" s="17" t="s">
        <v>10</v>
      </c>
    </row>
    <row r="35" ht="12.75" customHeight="1">
      <c r="A35" s="16"/>
      <c r="B35" s="17"/>
      <c r="C35" s="22"/>
      <c r="D35" s="19">
        <f t="shared" si="5"/>
        <v>0</v>
      </c>
      <c r="E35" s="20">
        <f t="shared" si="6"/>
        <v>0</v>
      </c>
      <c r="F35" s="20">
        <f t="shared" si="7"/>
        <v>0</v>
      </c>
      <c r="G35" s="17" t="s">
        <v>10</v>
      </c>
    </row>
    <row r="36" ht="12.75" customHeight="1">
      <c r="A36" s="16"/>
      <c r="B36" s="17"/>
      <c r="C36" s="22"/>
      <c r="D36" s="19">
        <f t="shared" si="5"/>
        <v>0</v>
      </c>
      <c r="E36" s="20">
        <f t="shared" si="6"/>
        <v>0</v>
      </c>
      <c r="F36" s="20">
        <f t="shared" si="7"/>
        <v>0</v>
      </c>
      <c r="G36" s="17" t="s">
        <v>10</v>
      </c>
    </row>
  </sheetData>
  <mergeCells count="7">
    <mergeCell ref="A1:G1"/>
    <mergeCell ref="A2:A5"/>
    <mergeCell ref="E2:G2"/>
    <mergeCell ref="E3:G3"/>
    <mergeCell ref="A8:G8"/>
    <mergeCell ref="A18:G27"/>
    <mergeCell ref="A28:G28"/>
  </mergeCells>
  <drawing r:id="rId1"/>
</worksheet>
</file>